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756\Desktop\H31防災３係\04.H31工事（下板、勝占）\湛水防除事業勝占地区\R1徳耕　湛防　勝占　排水路２工事\PPI\"/>
    </mc:Choice>
  </mc:AlternateContent>
  <bookViews>
    <workbookView xWindow="0" yWindow="0" windowWidth="29010" windowHeight="14535"/>
  </bookViews>
  <sheets>
    <sheet name="工事費内訳書" sheetId="2" r:id="rId1"/>
  </sheets>
  <definedNames>
    <definedName name="_xlnm.Print_Area" localSheetId="0">工事費内訳書!$A$1:$G$113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2" l="1"/>
  <c r="G107" i="2"/>
  <c r="G106" i="2" s="1"/>
  <c r="G102" i="2"/>
  <c r="G101" i="2"/>
  <c r="G100" i="2"/>
  <c r="G98" i="2" s="1"/>
  <c r="G97" i="2" s="1"/>
  <c r="G95" i="2"/>
  <c r="G90" i="2"/>
  <c r="G74" i="2" s="1"/>
  <c r="G73" i="2" s="1"/>
  <c r="G87" i="2"/>
  <c r="G84" i="2"/>
  <c r="G75" i="2"/>
  <c r="G71" i="2"/>
  <c r="G69" i="2"/>
  <c r="G67" i="2"/>
  <c r="G65" i="2"/>
  <c r="G63" i="2"/>
  <c r="G60" i="2"/>
  <c r="G57" i="2"/>
  <c r="G56" i="2" s="1"/>
  <c r="G53" i="2"/>
  <c r="G52" i="2"/>
  <c r="G50" i="2"/>
  <c r="G40" i="2" s="1"/>
  <c r="G41" i="2"/>
  <c r="G37" i="2"/>
  <c r="G36" i="2"/>
  <c r="G26" i="2"/>
  <c r="G25" i="2"/>
  <c r="G22" i="2"/>
  <c r="G14" i="2"/>
  <c r="G13" i="2" s="1"/>
  <c r="G12" i="2" l="1"/>
  <c r="G11" i="2" s="1"/>
  <c r="G10" i="2" s="1"/>
  <c r="G112" i="2" s="1"/>
  <c r="G113" i="2" s="1"/>
</calcChain>
</file>

<file path=xl/sharedStrings.xml><?xml version="1.0" encoding="utf-8"?>
<sst xmlns="http://schemas.openxmlformats.org/spreadsheetml/2006/main" count="221" uniqueCount="118">
  <si>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</si>
  <si>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</si>
  <si>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</si>
  <si>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</si>
  <si>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</si>
  <si>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</si>
  <si>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</si>
  <si>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</si>
  <si>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</si>
  <si>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</si>
  <si>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</si>
  <si>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</si>
  <si>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</si>
  <si>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地沈　下板　松茂幹線水路５工事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</si>
  <si>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</si>
  <si>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</si>
  <si>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</si>
  <si>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</si>
  <si>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</si>
  <si>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</si>
  <si>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_x000D_素掘り</t>
  </si>
  <si>
    <t>m3</t>
  </si>
  <si>
    <t>床掘り
_x000D_土留め障害無し</t>
  </si>
  <si>
    <t>基面整正
_x000D_</t>
  </si>
  <si>
    <t>㎡</t>
  </si>
  <si>
    <t>法面整形
_x000D_</t>
  </si>
  <si>
    <t>埋戻
_x000D_埋戻(a),振動ｺﾝﾊﾟｸﾀ,発生土流用</t>
  </si>
  <si>
    <t>埋戻
_x000D_埋戻(b),振動ﾛｰﾗｰ,発生土流用</t>
  </si>
  <si>
    <t>路床盛土
_x000D_</t>
  </si>
  <si>
    <t>作業残土処理工
_x000D_</t>
  </si>
  <si>
    <t>土砂等運搬
_x000D_L=5.5km以下</t>
  </si>
  <si>
    <t>土砂等運搬
_x000D_仮置き場より,L=5.5km以下</t>
  </si>
  <si>
    <t>構造物撤去工
_x000D_</t>
  </si>
  <si>
    <t>構造物取壊し工
_x000D_</t>
  </si>
  <si>
    <t>舗装版切断
_x000D_</t>
  </si>
  <si>
    <t>ｍ</t>
  </si>
  <si>
    <t>舗装版破砕
_x000D_</t>
  </si>
  <si>
    <t>殻運搬
_x000D_アスファルト殻</t>
  </si>
  <si>
    <t>殻運搬・処理（産業廃棄物処分費）
_x000D_アスファルト殻</t>
  </si>
  <si>
    <t>コンクリート構造物取壊し
_x000D_無筋</t>
  </si>
  <si>
    <t>コンクリート構造物取壊し
_x000D_有筋</t>
  </si>
  <si>
    <t>殻運搬・処理（産業廃棄物処分費）
_x000D_無筋コンクリート殻</t>
  </si>
  <si>
    <t>殻運搬・処理（産業廃棄物処分費）
_x000D_鉄筋コンクリート殻</t>
  </si>
  <si>
    <t>産業廃棄物処分費
_x000D_建設汚泥</t>
  </si>
  <si>
    <t>ton</t>
  </si>
  <si>
    <t>管体基礎工
_x000D_</t>
  </si>
  <si>
    <t>砕石基礎工
_x000D_</t>
  </si>
  <si>
    <t>砕石基礎
_x000D_基礎Ⅰ RC-40</t>
  </si>
  <si>
    <t>砕石基礎
_x000D_基礎Ⅱ RC-40</t>
  </si>
  <si>
    <t>管体工
_x000D_</t>
  </si>
  <si>
    <t>強化プラスチック複合管布設工
_x000D_</t>
  </si>
  <si>
    <t>強化プラスチック複合管
_x000D_1200mm、5種、6.0m管、直管</t>
  </si>
  <si>
    <t>強化プラスチック複合管
_x000D_1200mm、5種、片受片挿、調整管</t>
  </si>
  <si>
    <t>強化プラスチック複合管
_x000D_1200mm、5種、片受片挿調整管</t>
  </si>
  <si>
    <t>FRPM曲管布設（片受片挿）
_x000D_NBφ1200　30°未満　800L×800L</t>
  </si>
  <si>
    <t>本</t>
  </si>
  <si>
    <t>FRPM曲管布設（両挿）
_x000D_NBφ1200　30°未満　800L×800L</t>
  </si>
  <si>
    <t>FRPM曲管布設（片受片挿）
_x000D_NBφ1200　30°未満　1715L×900L</t>
  </si>
  <si>
    <t>ジオテキスタイル布設
_x000D_浅埋設区間</t>
  </si>
  <si>
    <t>埋設物表示工
_x000D_</t>
  </si>
  <si>
    <t>埋設表示テープ
_x000D_幅150m,2列</t>
  </si>
  <si>
    <t>道路復旧工
_x000D_</t>
  </si>
  <si>
    <t>アスファルト舗装工
_x000D_</t>
  </si>
  <si>
    <t>上層路盤（車道・路肩部）
_x000D_</t>
  </si>
  <si>
    <t>表層（車道・路肩部）
_x000D_</t>
  </si>
  <si>
    <t>水路復旧工
_x000D_</t>
  </si>
  <si>
    <t>既設桝撤去・復旧
_x000D_□600×H1200(既設流用）</t>
  </si>
  <si>
    <t>既設桝撤去
_x000D_□600×H1200(既設流用）</t>
  </si>
  <si>
    <t>箇所</t>
  </si>
  <si>
    <t>既設桝復旧
_x000D_□600×H1200(既設流用）</t>
  </si>
  <si>
    <t>既設側溝復旧
_x000D_B300(既設流用）</t>
  </si>
  <si>
    <t>既設側溝撤去
_x000D_B300(既設流用）</t>
  </si>
  <si>
    <t>路肩コンクリート
_x000D_W400</t>
  </si>
  <si>
    <t>路肩コンクリート復旧
_x000D_W400</t>
  </si>
  <si>
    <t>既設側溝復旧
_x000D_Ｕ型側溝</t>
  </si>
  <si>
    <t>横断側溝工
_x000D_B300</t>
  </si>
  <si>
    <t>既設側溝復旧
_x000D_B300</t>
  </si>
  <si>
    <t>集水桝設置
_x000D_□500×H900</t>
  </si>
  <si>
    <t>集水桝設置（県道BOX基点側）
_x000D_□500×H900</t>
  </si>
  <si>
    <t>ボックスカルバート復旧
_x000D_H1000×W1500</t>
  </si>
  <si>
    <t>直接工事費（仮設工）
_x000D_</t>
  </si>
  <si>
    <t>仮設工
_x000D_</t>
  </si>
  <si>
    <t>仮設土留・仮締切工
_x000D_</t>
  </si>
  <si>
    <t>仮設鋼矢板打設
_x000D_Ⅲ型,L=9m以下,油圧圧入工</t>
  </si>
  <si>
    <t>枚</t>
  </si>
  <si>
    <t>仮設鋼矢板引抜
_x000D_油圧式可変超高周波ﾊﾞｲﾌﾞﾛﾊﾝﾏ,9m以下</t>
  </si>
  <si>
    <t>仮設鋼矢板　賃料
_x000D_Ⅲ型,9.5m,20日</t>
  </si>
  <si>
    <t>仮設鋼矢板　賃料
_x000D_Ⅲ型,9.5m,33日</t>
  </si>
  <si>
    <t>仮設鋼矢板　賃料
_x000D_Ⅲ型,9.0m,13日，Ⅱ期施工</t>
  </si>
  <si>
    <t>横矢板
_x000D_Ⅳ型,3m,支給品</t>
  </si>
  <si>
    <t>油圧式杭圧入引抜機据付・解体
_x000D_圧入</t>
  </si>
  <si>
    <t>回</t>
  </si>
  <si>
    <t>土木用摩擦低減剤塗布
_x000D_</t>
  </si>
  <si>
    <t>仮設覆工板工
_x000D_</t>
  </si>
  <si>
    <t>仮設覆工板
_x000D_29日,2回</t>
  </si>
  <si>
    <t>覆工板受桁工
_x000D_設置～賃料～撤去,2回</t>
  </si>
  <si>
    <t>仮廻し管工
_x000D_</t>
  </si>
  <si>
    <t>土のう
_x000D_</t>
  </si>
  <si>
    <t>大型土のう工製作
_x000D_</t>
  </si>
  <si>
    <t>袋</t>
  </si>
  <si>
    <t>大型土のう工設置・撤去
_x000D_</t>
  </si>
  <si>
    <t>仮廻し管設置撤去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</si>
  <si>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</si>
  <si>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</si>
  <si>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</si>
  <si>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</si>
  <si>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</si>
  <si>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</si>
  <si>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</si>
  <si>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</si>
  <si>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_x000D_仮設鋼矢板</t>
  </si>
  <si>
    <t>仮設材輸送
_x000D_鋼矢板</t>
  </si>
  <si>
    <t>仮設材輸送
_x000D_覆工板、受桁</t>
  </si>
  <si>
    <t>技術管理費
_x000D_</t>
  </si>
  <si>
    <t>継目試験
_x000D_FRPM管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</si>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</sst>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+G12+G73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+G13+G25+G36+G40+G52+G56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8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317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24</v>
      </c>
      <c r="F17" s="19">
        <v>110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24</v>
      </c>
      <c r="F18" s="19">
        <v>19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36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21</v>
      </c>
      <c r="F20" s="19">
        <v>23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21</v>
      </c>
      <c r="F21" s="19">
        <v>56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29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30</v>
      </c>
      <c r="E23" s="18" t="s">
        <v>21</v>
      </c>
      <c r="F23" s="19">
        <v>325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21</v>
      </c>
      <c r="F24" s="19">
        <v>127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32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33</v>
      </c>
      <c r="D26" s="29"/>
      <c r="E26" s="18" t="s">
        <v>15</v>
      </c>
      <c r="F26" s="19">
        <v>1</v>
      </c>
      <c r="G26" s="20">
        <f>+G27+G28+G29+G30+G31+G32+G33+G34+G35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34</v>
      </c>
      <c r="E27" s="18" t="s">
        <v>35</v>
      </c>
      <c r="F27" s="19">
        <v>69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24</v>
      </c>
      <c r="F28" s="19">
        <v>103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21</v>
      </c>
      <c r="F29" s="19">
        <v>5.0999999999999996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21</v>
      </c>
      <c r="F30" s="19">
        <v>5.0999999999999996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21</v>
      </c>
      <c r="F31" s="19">
        <v>1.1000000000000001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21</v>
      </c>
      <c r="F32" s="19">
        <v>20.399999999999999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21</v>
      </c>
      <c r="F33" s="19">
        <v>1.1000000000000001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21</v>
      </c>
      <c r="F34" s="19">
        <v>20.399999999999999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44</v>
      </c>
      <c r="F35" s="19">
        <v>8.6999999999999994E-2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45</v>
      </c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46</v>
      </c>
      <c r="D37" s="29"/>
      <c r="E37" s="18" t="s">
        <v>15</v>
      </c>
      <c r="F37" s="19">
        <v>1</v>
      </c>
      <c r="G37" s="20">
        <f>+G38+G39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47</v>
      </c>
      <c r="E38" s="18" t="s">
        <v>21</v>
      </c>
      <c r="F38" s="19">
        <v>33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48</v>
      </c>
      <c r="E39" s="18" t="s">
        <v>21</v>
      </c>
      <c r="F39" s="19">
        <v>93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31" t="s">
        <v>49</v>
      </c>
      <c r="C40" s="28"/>
      <c r="D40" s="29"/>
      <c r="E40" s="18" t="s">
        <v>15</v>
      </c>
      <c r="F40" s="19">
        <v>1</v>
      </c>
      <c r="G40" s="20">
        <f>+G41+G50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50</v>
      </c>
      <c r="D41" s="29"/>
      <c r="E41" s="18" t="s">
        <v>15</v>
      </c>
      <c r="F41" s="19">
        <v>1</v>
      </c>
      <c r="G41" s="20">
        <f>+G42+G43+G44+G45+G46+G47+G48+G49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51</v>
      </c>
      <c r="E42" s="18" t="s">
        <v>35</v>
      </c>
      <c r="F42" s="19">
        <v>24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52</v>
      </c>
      <c r="E43" s="18" t="s">
        <v>35</v>
      </c>
      <c r="F43" s="19">
        <v>1.3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53</v>
      </c>
      <c r="E44" s="18" t="s">
        <v>35</v>
      </c>
      <c r="F44" s="19">
        <v>5.2939999999999996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53</v>
      </c>
      <c r="E45" s="18" t="s">
        <v>35</v>
      </c>
      <c r="F45" s="19">
        <v>3.3519999999999999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55</v>
      </c>
      <c r="F46" s="19">
        <v>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56</v>
      </c>
      <c r="E47" s="18" t="s">
        <v>55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57</v>
      </c>
      <c r="E48" s="18" t="s">
        <v>55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58</v>
      </c>
      <c r="E49" s="18" t="s">
        <v>24</v>
      </c>
      <c r="F49" s="19">
        <v>87.8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59</v>
      </c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60</v>
      </c>
      <c r="E51" s="18" t="s">
        <v>35</v>
      </c>
      <c r="F51" s="19">
        <v>41.3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31" t="s">
        <v>61</v>
      </c>
      <c r="C52" s="28"/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2</v>
      </c>
    </row>
    <row r="53" spans="1:10" ht="42" customHeight="1">
      <c r="A53" s="16"/>
      <c r="B53" s="17"/>
      <c r="C53" s="31" t="s">
        <v>62</v>
      </c>
      <c r="D53" s="29"/>
      <c r="E53" s="18" t="s">
        <v>15</v>
      </c>
      <c r="F53" s="19">
        <v>1</v>
      </c>
      <c r="G53" s="20">
        <f>+G54+G55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63</v>
      </c>
      <c r="E54" s="18" t="s">
        <v>24</v>
      </c>
      <c r="F54" s="19">
        <v>110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24</v>
      </c>
      <c r="F55" s="19">
        <v>110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31" t="s">
        <v>65</v>
      </c>
      <c r="C56" s="28"/>
      <c r="D56" s="29"/>
      <c r="E56" s="18" t="s">
        <v>15</v>
      </c>
      <c r="F56" s="19">
        <v>1</v>
      </c>
      <c r="G56" s="20">
        <f>+G57+G60+G63+G65+G67+G69+G71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66</v>
      </c>
      <c r="D57" s="29"/>
      <c r="E57" s="18" t="s">
        <v>15</v>
      </c>
      <c r="F57" s="19">
        <v>1</v>
      </c>
      <c r="G57" s="20">
        <f>+G58+G59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67</v>
      </c>
      <c r="E58" s="18" t="s">
        <v>68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69</v>
      </c>
      <c r="E59" s="18" t="s">
        <v>68</v>
      </c>
      <c r="F59" s="19">
        <v>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31" t="s">
        <v>70</v>
      </c>
      <c r="D60" s="29"/>
      <c r="E60" s="18" t="s">
        <v>15</v>
      </c>
      <c r="F60" s="19">
        <v>1</v>
      </c>
      <c r="G60" s="20">
        <f>+G61+G62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71</v>
      </c>
      <c r="E61" s="18" t="s">
        <v>35</v>
      </c>
      <c r="F61" s="19">
        <v>3.6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70</v>
      </c>
      <c r="E62" s="18" t="s">
        <v>35</v>
      </c>
      <c r="F62" s="19">
        <v>3.6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72</v>
      </c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73</v>
      </c>
      <c r="E64" s="18" t="s">
        <v>35</v>
      </c>
      <c r="F64" s="19">
        <v>4.8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74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74</v>
      </c>
      <c r="E66" s="18" t="s">
        <v>35</v>
      </c>
      <c r="F66" s="19">
        <v>5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75</v>
      </c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76</v>
      </c>
      <c r="E68" s="18" t="s">
        <v>35</v>
      </c>
      <c r="F68" s="19">
        <v>9.8000000000000007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31" t="s">
        <v>77</v>
      </c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78</v>
      </c>
      <c r="E70" s="18" t="s">
        <v>68</v>
      </c>
      <c r="F70" s="19">
        <v>2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65</v>
      </c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79</v>
      </c>
      <c r="E72" s="18" t="s">
        <v>35</v>
      </c>
      <c r="F72" s="19">
        <v>9.5</v>
      </c>
      <c r="G72" s="33"/>
      <c r="H72" s="2"/>
      <c r="I72" s="21">
        <v>63</v>
      </c>
      <c r="J72" s="21">
        <v>4</v>
      </c>
    </row>
    <row r="73" spans="1:10" ht="42" customHeight="1">
      <c r="A73" s="30" t="s">
        <v>80</v>
      </c>
      <c r="B73" s="28"/>
      <c r="C73" s="28"/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1</v>
      </c>
    </row>
    <row r="74" spans="1:10" ht="42" customHeight="1">
      <c r="A74" s="16"/>
      <c r="B74" s="31" t="s">
        <v>81</v>
      </c>
      <c r="C74" s="28"/>
      <c r="D74" s="29"/>
      <c r="E74" s="18" t="s">
        <v>15</v>
      </c>
      <c r="F74" s="19">
        <v>1</v>
      </c>
      <c r="G74" s="20">
        <f>+G75+G84+G87+G90+G95</f>
        <v>0</v>
      </c>
      <c r="H74" s="2"/>
      <c r="I74" s="21">
        <v>65</v>
      </c>
      <c r="J74" s="21">
        <v>2</v>
      </c>
    </row>
    <row r="75" spans="1:10" ht="42" customHeight="1">
      <c r="A75" s="16"/>
      <c r="B75" s="17"/>
      <c r="C75" s="31" t="s">
        <v>82</v>
      </c>
      <c r="D75" s="29"/>
      <c r="E75" s="18" t="s">
        <v>15</v>
      </c>
      <c r="F75" s="19">
        <v>1</v>
      </c>
      <c r="G75" s="20">
        <f>+G76+G77+G78+G79+G80+G81+G82+G83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83</v>
      </c>
      <c r="E76" s="18" t="s">
        <v>84</v>
      </c>
      <c r="F76" s="19">
        <v>152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85</v>
      </c>
      <c r="E77" s="18" t="s">
        <v>84</v>
      </c>
      <c r="F77" s="19">
        <v>152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86</v>
      </c>
      <c r="E78" s="18" t="s">
        <v>84</v>
      </c>
      <c r="F78" s="19">
        <v>96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87</v>
      </c>
      <c r="E79" s="18" t="s">
        <v>84</v>
      </c>
      <c r="F79" s="19">
        <v>22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88</v>
      </c>
      <c r="E80" s="18" t="s">
        <v>84</v>
      </c>
      <c r="F80" s="19">
        <v>42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89</v>
      </c>
      <c r="E81" s="18" t="s">
        <v>24</v>
      </c>
      <c r="F81" s="19">
        <v>4.8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90</v>
      </c>
      <c r="E82" s="18" t="s">
        <v>91</v>
      </c>
      <c r="F82" s="19">
        <v>2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92</v>
      </c>
      <c r="E83" s="18" t="s">
        <v>24</v>
      </c>
      <c r="F83" s="19">
        <v>774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31" t="s">
        <v>93</v>
      </c>
      <c r="D84" s="29"/>
      <c r="E84" s="18" t="s">
        <v>15</v>
      </c>
      <c r="F84" s="19">
        <v>1</v>
      </c>
      <c r="G84" s="20">
        <f>+G85+G86</f>
        <v>0</v>
      </c>
      <c r="H84" s="2"/>
      <c r="I84" s="21">
        <v>75</v>
      </c>
      <c r="J84" s="21">
        <v>3</v>
      </c>
    </row>
    <row r="85" spans="1:10" ht="42" customHeight="1">
      <c r="A85" s="16"/>
      <c r="B85" s="17"/>
      <c r="C85" s="17"/>
      <c r="D85" s="32" t="s">
        <v>94</v>
      </c>
      <c r="E85" s="18" t="s">
        <v>24</v>
      </c>
      <c r="F85" s="19">
        <v>24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95</v>
      </c>
      <c r="E86" s="18" t="s">
        <v>44</v>
      </c>
      <c r="F86" s="19">
        <v>2.4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31" t="s">
        <v>62</v>
      </c>
      <c r="D87" s="29"/>
      <c r="E87" s="18" t="s">
        <v>15</v>
      </c>
      <c r="F87" s="19">
        <v>1</v>
      </c>
      <c r="G87" s="20">
        <f>+G88+G89</f>
        <v>0</v>
      </c>
      <c r="H87" s="2"/>
      <c r="I87" s="21">
        <v>78</v>
      </c>
      <c r="J87" s="21">
        <v>3</v>
      </c>
    </row>
    <row r="88" spans="1:10" ht="42" customHeight="1">
      <c r="A88" s="16"/>
      <c r="B88" s="17"/>
      <c r="C88" s="17"/>
      <c r="D88" s="32" t="s">
        <v>63</v>
      </c>
      <c r="E88" s="18" t="s">
        <v>24</v>
      </c>
      <c r="F88" s="19">
        <v>6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64</v>
      </c>
      <c r="E89" s="18" t="s">
        <v>24</v>
      </c>
      <c r="F89" s="19">
        <v>6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31" t="s">
        <v>96</v>
      </c>
      <c r="D90" s="29"/>
      <c r="E90" s="18" t="s">
        <v>15</v>
      </c>
      <c r="F90" s="19">
        <v>1</v>
      </c>
      <c r="G90" s="20">
        <f>+G91+G92+G93+G94</f>
        <v>0</v>
      </c>
      <c r="H90" s="2"/>
      <c r="I90" s="21">
        <v>81</v>
      </c>
      <c r="J90" s="21">
        <v>3</v>
      </c>
    </row>
    <row r="91" spans="1:10" ht="42" customHeight="1">
      <c r="A91" s="16"/>
      <c r="B91" s="17"/>
      <c r="C91" s="17"/>
      <c r="D91" s="32" t="s">
        <v>97</v>
      </c>
      <c r="E91" s="18" t="s">
        <v>21</v>
      </c>
      <c r="F91" s="19">
        <v>1.8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98</v>
      </c>
      <c r="E92" s="18" t="s">
        <v>99</v>
      </c>
      <c r="F92" s="19">
        <v>3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100</v>
      </c>
      <c r="E93" s="18" t="s">
        <v>99</v>
      </c>
      <c r="F93" s="19">
        <v>3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101</v>
      </c>
      <c r="E94" s="18" t="s">
        <v>35</v>
      </c>
      <c r="F94" s="19">
        <v>4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31" t="s">
        <v>102</v>
      </c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103</v>
      </c>
      <c r="E96" s="18" t="s">
        <v>104</v>
      </c>
      <c r="F96" s="19">
        <v>38</v>
      </c>
      <c r="G96" s="33"/>
      <c r="H96" s="2"/>
      <c r="I96" s="21">
        <v>87</v>
      </c>
      <c r="J96" s="21">
        <v>4</v>
      </c>
    </row>
    <row r="97" spans="1:10" ht="42" customHeight="1">
      <c r="A97" s="30" t="s">
        <v>105</v>
      </c>
      <c r="B97" s="28"/>
      <c r="C97" s="28"/>
      <c r="D97" s="29"/>
      <c r="E97" s="18" t="s">
        <v>15</v>
      </c>
      <c r="F97" s="19">
        <v>1</v>
      </c>
      <c r="G97" s="20">
        <f>+G98+G110</f>
        <v>0</v>
      </c>
      <c r="H97" s="2"/>
      <c r="I97" s="21">
        <v>88</v>
      </c>
      <c r="J97" s="21"/>
    </row>
    <row r="98" spans="1:10" ht="42" customHeight="1">
      <c r="A98" s="30" t="s">
        <v>106</v>
      </c>
      <c r="B98" s="28"/>
      <c r="C98" s="28"/>
      <c r="D98" s="29"/>
      <c r="E98" s="18" t="s">
        <v>15</v>
      </c>
      <c r="F98" s="19">
        <v>1</v>
      </c>
      <c r="G98" s="20">
        <f>+G99+G100+G106</f>
        <v>0</v>
      </c>
      <c r="H98" s="2"/>
      <c r="I98" s="21">
        <v>89</v>
      </c>
      <c r="J98" s="21">
        <v>200</v>
      </c>
    </row>
    <row r="99" spans="1:10" ht="42" customHeight="1">
      <c r="A99" s="30" t="s">
        <v>107</v>
      </c>
      <c r="B99" s="28"/>
      <c r="C99" s="28"/>
      <c r="D99" s="29"/>
      <c r="E99" s="18" t="s">
        <v>15</v>
      </c>
      <c r="F99" s="19">
        <v>1</v>
      </c>
      <c r="G99" s="33"/>
      <c r="H99" s="2"/>
      <c r="I99" s="21">
        <v>90</v>
      </c>
      <c r="J99" s="21"/>
    </row>
    <row r="100" spans="1:10" ht="42" customHeight="1">
      <c r="A100" s="30" t="s">
        <v>108</v>
      </c>
      <c r="B100" s="28"/>
      <c r="C100" s="28"/>
      <c r="D100" s="29"/>
      <c r="E100" s="18" t="s">
        <v>15</v>
      </c>
      <c r="F100" s="19">
        <v>1</v>
      </c>
      <c r="G100" s="20">
        <f>+G101</f>
        <v>0</v>
      </c>
      <c r="H100" s="2"/>
      <c r="I100" s="21">
        <v>91</v>
      </c>
      <c r="J100" s="21">
        <v>1</v>
      </c>
    </row>
    <row r="101" spans="1:10" ht="42" customHeight="1">
      <c r="A101" s="16"/>
      <c r="B101" s="31" t="s">
        <v>109</v>
      </c>
      <c r="C101" s="28"/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2</v>
      </c>
    </row>
    <row r="102" spans="1:10" ht="42" customHeight="1">
      <c r="A102" s="16"/>
      <c r="B102" s="17"/>
      <c r="C102" s="31" t="s">
        <v>108</v>
      </c>
      <c r="D102" s="29"/>
      <c r="E102" s="18" t="s">
        <v>15</v>
      </c>
      <c r="F102" s="19">
        <v>1</v>
      </c>
      <c r="G102" s="20">
        <f>+G103+G104+G105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110</v>
      </c>
      <c r="E103" s="18" t="s">
        <v>44</v>
      </c>
      <c r="F103" s="19">
        <v>89.9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111</v>
      </c>
      <c r="E104" s="18" t="s">
        <v>44</v>
      </c>
      <c r="F104" s="19">
        <v>0.9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112</v>
      </c>
      <c r="E105" s="18" t="s">
        <v>44</v>
      </c>
      <c r="F105" s="19">
        <v>3.7</v>
      </c>
      <c r="G105" s="33"/>
      <c r="H105" s="2"/>
      <c r="I105" s="21">
        <v>96</v>
      </c>
      <c r="J105" s="21">
        <v>4</v>
      </c>
    </row>
    <row r="106" spans="1:10" ht="42" customHeight="1">
      <c r="A106" s="30" t="s">
        <v>113</v>
      </c>
      <c r="B106" s="28"/>
      <c r="C106" s="28"/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1</v>
      </c>
    </row>
    <row r="107" spans="1:10" ht="42" customHeight="1">
      <c r="A107" s="16"/>
      <c r="B107" s="31" t="s">
        <v>113</v>
      </c>
      <c r="C107" s="28"/>
      <c r="D107" s="29"/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2</v>
      </c>
    </row>
    <row r="108" spans="1:10" ht="42" customHeight="1">
      <c r="A108" s="16"/>
      <c r="B108" s="17"/>
      <c r="C108" s="31" t="s">
        <v>113</v>
      </c>
      <c r="D108" s="29"/>
      <c r="E108" s="18" t="s">
        <v>15</v>
      </c>
      <c r="F108" s="19">
        <v>1</v>
      </c>
      <c r="G108" s="20">
        <f>+G109</f>
        <v>0</v>
      </c>
      <c r="H108" s="2"/>
      <c r="I108" s="21">
        <v>99</v>
      </c>
      <c r="J108" s="21">
        <v>3</v>
      </c>
    </row>
    <row r="109" spans="1:10" ht="42" customHeight="1">
      <c r="A109" s="16"/>
      <c r="B109" s="17"/>
      <c r="C109" s="17"/>
      <c r="D109" s="32" t="s">
        <v>114</v>
      </c>
      <c r="E109" s="18" t="s">
        <v>68</v>
      </c>
      <c r="F109" s="19">
        <v>11</v>
      </c>
      <c r="G109" s="33"/>
      <c r="H109" s="2"/>
      <c r="I109" s="21">
        <v>100</v>
      </c>
      <c r="J109" s="21">
        <v>4</v>
      </c>
    </row>
    <row r="110" spans="1:10" ht="42" customHeight="1">
      <c r="A110" s="30" t="s">
        <v>115</v>
      </c>
      <c r="B110" s="28"/>
      <c r="C110" s="28"/>
      <c r="D110" s="29"/>
      <c r="E110" s="18" t="s">
        <v>15</v>
      </c>
      <c r="F110" s="19">
        <v>1</v>
      </c>
      <c r="G110" s="33"/>
      <c r="H110" s="2"/>
      <c r="I110" s="21">
        <v>101</v>
      </c>
      <c r="J110" s="21">
        <v>210</v>
      </c>
    </row>
    <row r="111" spans="1:10" ht="42" customHeight="1">
      <c r="A111" s="30" t="s">
        <v>116</v>
      </c>
      <c r="B111" s="28"/>
      <c r="C111" s="28"/>
      <c r="D111" s="29"/>
      <c r="E111" s="18" t="s">
        <v>15</v>
      </c>
      <c r="F111" s="19">
        <v>1</v>
      </c>
      <c r="G111" s="33"/>
      <c r="H111" s="2"/>
      <c r="I111" s="21">
        <v>102</v>
      </c>
      <c r="J111" s="21">
        <v>220</v>
      </c>
    </row>
    <row r="112" spans="1:10" ht="42" customHeight="1">
      <c r="A112" s="34" t="s">
        <v>117</v>
      </c>
      <c r="B112" s="35"/>
      <c r="C112" s="35"/>
      <c r="D112" s="36"/>
      <c r="E112" s="37" t="s">
        <v>15</v>
      </c>
      <c r="F112" s="38">
        <v>1</v>
      </c>
      <c r="G112" s="39">
        <f>+G10+G111</f>
        <v>0</v>
      </c>
      <c r="H112" s="40"/>
      <c r="I112" s="41">
        <v>103</v>
      </c>
      <c r="J112" s="41">
        <v>30</v>
      </c>
    </row>
    <row r="113" spans="1:10" ht="42" customHeight="1">
      <c r="A113" s="22" t="s">
        <v>11</v>
      </c>
      <c r="B113" s="23"/>
      <c r="C113" s="23"/>
      <c r="D113" s="24"/>
      <c r="E113" s="25" t="s">
        <v>12</v>
      </c>
      <c r="F113" s="26" t="s">
        <v>12</v>
      </c>
      <c r="G113" s="27">
        <f>G112</f>
        <v>0</v>
      </c>
      <c r="I113" s="21">
        <v>104</v>
      </c>
      <c r="J113" s="21">
        <v>90</v>
      </c>
    </row>
    <row r="114" spans="1:10" ht="42" customHeight="1"/>
    <row r="115" spans="1:10" ht="42" customHeight="1"/>
  </sheetData>
  <sheetProtection algorithmName="SHA-512" hashValue="6nPG9x/glBIY46+BBsUOWf6k2lS4Eu6BFtvI9EpIqMNYi3wsAMNK+V3/njXBCmQmA8H2DKY8yR/jgdkTtj41ZQ==" saltValue="o1CLgVzmgUN8G26hN30DoA==" spinCount="100000" sheet="1" objects="1" scenarios="1"/>
  <mergeCells count="49">
    <mergeCell ref="A106:D106"/>
    <mergeCell ref="B107:D107"/>
    <mergeCell ref="C108:D108"/>
    <mergeCell ref="A110:D110"/>
    <mergeCell ref="A111:D111"/>
    <mergeCell ref="A112:D112"/>
    <mergeCell ref="A97:D97"/>
    <mergeCell ref="A98:D98"/>
    <mergeCell ref="A99:D99"/>
    <mergeCell ref="A100:D100"/>
    <mergeCell ref="B101:D101"/>
    <mergeCell ref="C102:D102"/>
    <mergeCell ref="B74:D74"/>
    <mergeCell ref="C75:D75"/>
    <mergeCell ref="C84:D84"/>
    <mergeCell ref="C87:D87"/>
    <mergeCell ref="C90:D90"/>
    <mergeCell ref="C95:D95"/>
    <mergeCell ref="C63:D63"/>
    <mergeCell ref="C65:D65"/>
    <mergeCell ref="C67:D67"/>
    <mergeCell ref="C69:D69"/>
    <mergeCell ref="C71:D71"/>
    <mergeCell ref="A73:D73"/>
    <mergeCell ref="C50:D50"/>
    <mergeCell ref="B52:D52"/>
    <mergeCell ref="C53:D53"/>
    <mergeCell ref="B56:D56"/>
    <mergeCell ref="C57:D57"/>
    <mergeCell ref="C60:D60"/>
    <mergeCell ref="B25:D25"/>
    <mergeCell ref="C26:D26"/>
    <mergeCell ref="B36:D36"/>
    <mergeCell ref="C37:D37"/>
    <mergeCell ref="B40:D40"/>
    <mergeCell ref="C41:D41"/>
    <mergeCell ref="A113:D113"/>
    <mergeCell ref="A10:D10"/>
    <mergeCell ref="A11:D11"/>
    <mergeCell ref="A12:D12"/>
    <mergeCell ref="B13:D13"/>
    <mergeCell ref="C14:D14"/>
    <mergeCell ref="C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2019-07-29T09:13:35Z</dcterms:created>
  <dcterms:modified xsi:type="dcterms:W3CDTF">2019-07-29T09:15:12Z</dcterms:modified>
</cp:coreProperties>
</file>